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mmunications\WEBSITE\2025-2026 GBE Website\2026 Website Updates (Docs)\"/>
    </mc:Choice>
  </mc:AlternateContent>
  <xr:revisionPtr revIDLastSave="0" documentId="8_{DDF6704B-0CD5-4D00-9B12-C6AF871A423E}" xr6:coauthVersionLast="47" xr6:coauthVersionMax="47" xr10:uidLastSave="{00000000-0000-0000-0000-000000000000}"/>
  <bookViews>
    <workbookView xWindow="-110" yWindow="-110" windowWidth="19420" windowHeight="10300" activeTab="1" xr2:uid="{5FD2E15D-C8F1-4C7A-AB9C-4F4C0872ED80}"/>
  </bookViews>
  <sheets>
    <sheet name="Common DER costs" sheetId="2" r:id="rId1"/>
    <sheet name="Cost variance 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G7" i="1" s="1"/>
  <c r="F8" i="1"/>
  <c r="G8" i="1" s="1"/>
  <c r="F9" i="1"/>
  <c r="G9" i="1" s="1"/>
  <c r="F3" i="1"/>
</calcChain>
</file>

<file path=xl/sharedStrings.xml><?xml version="1.0" encoding="utf-8"?>
<sst xmlns="http://schemas.openxmlformats.org/spreadsheetml/2006/main" count="117" uniqueCount="69">
  <si>
    <t>No.</t>
  </si>
  <si>
    <t>DER Group/kW Size Range</t>
  </si>
  <si>
    <t>Connection Cost Estimate ($)</t>
  </si>
  <si>
    <t>Actual Connection Cost ($)</t>
  </si>
  <si>
    <t>Variance [Actual - Estimate] ($)</t>
  </si>
  <si>
    <t>Expansion required (Y/N)</t>
  </si>
  <si>
    <t>Transfer trip required (Y/N)</t>
  </si>
  <si>
    <t>Build &amp; Energization duration (Months)</t>
  </si>
  <si>
    <t>General Notes</t>
  </si>
  <si>
    <t>Project type (exporting/non-exporting)</t>
  </si>
  <si>
    <t>Variance %</t>
  </si>
  <si>
    <t>Group 1: Micro-DER (0-12kW)</t>
  </si>
  <si>
    <t>Exporting</t>
  </si>
  <si>
    <t>Non-exporting</t>
  </si>
  <si>
    <t>N</t>
  </si>
  <si>
    <t>Group 2: Three Phase (13-500kW)</t>
  </si>
  <si>
    <t>No fee for Micro-DER Non-exporting projects. Customer driven timeline</t>
  </si>
  <si>
    <t xml:space="preserve">GrandBridge Energy Common DER Connection Costs </t>
  </si>
  <si>
    <t xml:space="preserve">GrandBridge Energy Guidance on Cost Variance template </t>
  </si>
  <si>
    <t>0-12kW</t>
  </si>
  <si>
    <t>&gt;10MW</t>
  </si>
  <si>
    <t>Average Cost ($)</t>
  </si>
  <si>
    <t>Note on potentially high variability factors affecting the cost item</t>
  </si>
  <si>
    <t>12-100kW</t>
  </si>
  <si>
    <t>101-500kW</t>
  </si>
  <si>
    <t>501kW-10MW</t>
  </si>
  <si>
    <t>HOST CIA</t>
  </si>
  <si>
    <t>SIA</t>
  </si>
  <si>
    <t>*</t>
  </si>
  <si>
    <t>GrandBridge Energy CIA fees.  * No CIA requests &gt;10MW to reference</t>
  </si>
  <si>
    <t>*  $20K</t>
  </si>
  <si>
    <t>Engineering</t>
  </si>
  <si>
    <t>SCADA</t>
  </si>
  <si>
    <t>Metering</t>
  </si>
  <si>
    <t>Transfer Trip</t>
  </si>
  <si>
    <t>N/A</t>
  </si>
  <si>
    <t>$5-10K</t>
  </si>
  <si>
    <t>Higher costs if Hydro One SCADA is also required</t>
  </si>
  <si>
    <t>Cost if Gross Load Billing metering for Hydro One is required</t>
  </si>
  <si>
    <t>$250-400K</t>
  </si>
  <si>
    <t>Transfer Trip alternative</t>
  </si>
  <si>
    <t>$50-100K</t>
  </si>
  <si>
    <t xml:space="preserve">If alternative option is available based on project scope </t>
  </si>
  <si>
    <t>Project Management</t>
  </si>
  <si>
    <t>$5-15K</t>
  </si>
  <si>
    <t>Variable costs based on project scope</t>
  </si>
  <si>
    <t>LDC TX upgrade</t>
  </si>
  <si>
    <t>$0-5K</t>
  </si>
  <si>
    <t>Hydro One CIA fees.  *No fee posted for &gt;10MW on HONI website</t>
  </si>
  <si>
    <t>$15-25K</t>
  </si>
  <si>
    <t>$25-50K</t>
  </si>
  <si>
    <t xml:space="preserve">Variable costs based on project scope  * customer owned </t>
  </si>
  <si>
    <t>Group 3: Three Phase (501-999kW)</t>
  </si>
  <si>
    <t>Group 4: Three Phase (&gt;1mW)</t>
  </si>
  <si>
    <t>No fee unless service upgrade required.  Existing metering bi-directional</t>
  </si>
  <si>
    <t>Y</t>
  </si>
  <si>
    <t>4 to 6</t>
  </si>
  <si>
    <t>6 to 12</t>
  </si>
  <si>
    <t>Single phase Net Metering fix fee for meter upgrade, labour, fleet</t>
  </si>
  <si>
    <t>Cost vary based on communication medium (i.e.. Radio, fibre, etc.)</t>
  </si>
  <si>
    <t>*Estimation.  No reference costs within last 5 years</t>
  </si>
  <si>
    <t>Cost Item*</t>
  </si>
  <si>
    <t>CIA Fee**</t>
  </si>
  <si>
    <t xml:space="preserve">Notes: Groups 1 and 2 reflect costs in the past two years.  Group 3 and 4 reflect costs in the past 5 years. </t>
  </si>
  <si>
    <t>**Only fixed charge</t>
  </si>
  <si>
    <t>Costs included typical admin., design review, and commissioning. SCADA required.</t>
  </si>
  <si>
    <t>Traditional transfer trip required (HONI station and GBE recloser). Costs included typical admin., design review, and commissioning. SCADA required.</t>
  </si>
  <si>
    <t>Alternate option to traditional transfer trip (Undervoltage supervision) implemented. Costs included typical admin., design review, and commissioning. SCADA required.</t>
  </si>
  <si>
    <t>*Associated labour costs are included in the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</si>
</sst>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top"/>
    </xf>
    <xf numFmtId="164" fontId="3" fillId="0" borderId="1" xfId="1" applyNumberFormat="1" applyFont="1" applyBorder="1" applyAlignment="1">
      <alignment horizontal="center" vertical="top"/>
    </xf>
    <xf numFmtId="9" fontId="3" fillId="0" borderId="1" xfId="2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" fontId="3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166" fontId="3" fillId="0" borderId="1" xfId="1" applyNumberFormat="1" applyFont="1" applyBorder="1" applyAlignment="1">
      <alignment horizontal="center" vertical="top"/>
    </xf>
    <xf numFmtId="165" fontId="3" fillId="0" borderId="1" xfId="2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0" borderId="4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6" xfId="0" applyFont="1" applyFill="1" applyBorder="1"/>
    <xf numFmtId="0" fontId="3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38A4-8521-412C-A49A-2401E5892B22}">
  <dimension ref="A1:H16"/>
  <sheetViews>
    <sheetView workbookViewId="0">
      <selection activeCell="C14" sqref="C14"/>
    </sheetView>
  </sheetViews>
  <sheetFormatPr defaultColWidth="8.90625" defaultRowHeight="14.5" x14ac:dyDescent="0.35"/>
  <cols>
    <col min="1" max="1" width="8.90625" style="1"/>
    <col min="2" max="2" width="23.08984375" style="1" bestFit="1" customWidth="1"/>
    <col min="3" max="3" width="11.08984375" style="1" customWidth="1"/>
    <col min="4" max="4" width="12.36328125" style="1" customWidth="1"/>
    <col min="5" max="5" width="14.6328125" style="1" customWidth="1"/>
    <col min="6" max="6" width="14" style="1" bestFit="1" customWidth="1"/>
    <col min="7" max="7" width="15" style="1" customWidth="1"/>
    <col min="8" max="8" width="65.54296875" style="1" bestFit="1" customWidth="1"/>
    <col min="9" max="16384" width="8.90625" style="1"/>
  </cols>
  <sheetData>
    <row r="1" spans="1:8" ht="18.5" x14ac:dyDescent="0.45">
      <c r="A1" s="28" t="s">
        <v>17</v>
      </c>
      <c r="B1" s="28"/>
      <c r="C1" s="28"/>
      <c r="D1" s="28"/>
      <c r="E1" s="28"/>
      <c r="F1" s="28"/>
      <c r="G1" s="28"/>
      <c r="H1" s="28"/>
    </row>
    <row r="2" spans="1:8" ht="30" customHeight="1" x14ac:dyDescent="0.35">
      <c r="A2" s="25" t="s">
        <v>0</v>
      </c>
      <c r="B2" s="25" t="s">
        <v>61</v>
      </c>
      <c r="C2" s="26" t="s">
        <v>21</v>
      </c>
      <c r="D2" s="26"/>
      <c r="E2" s="26"/>
      <c r="F2" s="26"/>
      <c r="G2" s="26"/>
      <c r="H2" s="27" t="s">
        <v>22</v>
      </c>
    </row>
    <row r="3" spans="1:8" ht="16" x14ac:dyDescent="0.4">
      <c r="A3" s="25"/>
      <c r="B3" s="25"/>
      <c r="C3" s="16" t="s">
        <v>19</v>
      </c>
      <c r="D3" s="16" t="s">
        <v>23</v>
      </c>
      <c r="E3" s="16" t="s">
        <v>24</v>
      </c>
      <c r="F3" s="16" t="s">
        <v>25</v>
      </c>
      <c r="G3" s="16" t="s">
        <v>20</v>
      </c>
      <c r="H3" s="27"/>
    </row>
    <row r="4" spans="1:8" ht="16" x14ac:dyDescent="0.4">
      <c r="A4" s="17">
        <v>1</v>
      </c>
      <c r="B4" s="17" t="s">
        <v>62</v>
      </c>
      <c r="C4" s="18">
        <v>0</v>
      </c>
      <c r="D4" s="18">
        <v>2260</v>
      </c>
      <c r="E4" s="19">
        <v>3640</v>
      </c>
      <c r="F4" s="19">
        <v>8550</v>
      </c>
      <c r="G4" s="19" t="s">
        <v>28</v>
      </c>
      <c r="H4" s="17" t="s">
        <v>29</v>
      </c>
    </row>
    <row r="5" spans="1:8" ht="16" x14ac:dyDescent="0.4">
      <c r="A5" s="17">
        <v>2</v>
      </c>
      <c r="B5" s="17" t="s">
        <v>26</v>
      </c>
      <c r="C5" s="18">
        <v>0</v>
      </c>
      <c r="D5" s="18">
        <v>2054.41</v>
      </c>
      <c r="E5" s="18">
        <v>3405.38</v>
      </c>
      <c r="F5" s="18">
        <v>9011.83</v>
      </c>
      <c r="G5" s="19" t="s">
        <v>28</v>
      </c>
      <c r="H5" s="17" t="s">
        <v>48</v>
      </c>
    </row>
    <row r="6" spans="1:8" ht="16" x14ac:dyDescent="0.4">
      <c r="A6" s="17">
        <v>3</v>
      </c>
      <c r="B6" s="17" t="s">
        <v>27</v>
      </c>
      <c r="C6" s="18" t="s">
        <v>35</v>
      </c>
      <c r="D6" s="18" t="s">
        <v>35</v>
      </c>
      <c r="E6" s="18" t="s">
        <v>35</v>
      </c>
      <c r="F6" s="18" t="s">
        <v>35</v>
      </c>
      <c r="G6" s="19" t="s">
        <v>30</v>
      </c>
      <c r="H6" s="17" t="s">
        <v>60</v>
      </c>
    </row>
    <row r="7" spans="1:8" ht="16" x14ac:dyDescent="0.4">
      <c r="A7" s="17">
        <v>4</v>
      </c>
      <c r="B7" s="20" t="s">
        <v>43</v>
      </c>
      <c r="C7" s="18" t="s">
        <v>35</v>
      </c>
      <c r="D7" s="18" t="s">
        <v>35</v>
      </c>
      <c r="E7" s="18" t="s">
        <v>35</v>
      </c>
      <c r="F7" s="18">
        <v>5000</v>
      </c>
      <c r="G7" s="18" t="s">
        <v>44</v>
      </c>
      <c r="H7" s="17" t="s">
        <v>45</v>
      </c>
    </row>
    <row r="8" spans="1:8" ht="16" x14ac:dyDescent="0.4">
      <c r="A8" s="17">
        <v>5</v>
      </c>
      <c r="B8" s="17" t="s">
        <v>31</v>
      </c>
      <c r="C8" s="18" t="s">
        <v>35</v>
      </c>
      <c r="D8" s="18" t="s">
        <v>35</v>
      </c>
      <c r="E8" s="18" t="s">
        <v>47</v>
      </c>
      <c r="F8" s="18" t="s">
        <v>36</v>
      </c>
      <c r="G8" s="18" t="s">
        <v>36</v>
      </c>
      <c r="H8" s="17" t="s">
        <v>45</v>
      </c>
    </row>
    <row r="9" spans="1:8" ht="16" x14ac:dyDescent="0.4">
      <c r="A9" s="17">
        <v>6</v>
      </c>
      <c r="B9" s="17" t="s">
        <v>32</v>
      </c>
      <c r="C9" s="18" t="s">
        <v>35</v>
      </c>
      <c r="D9" s="18" t="s">
        <v>35</v>
      </c>
      <c r="E9" s="18" t="s">
        <v>35</v>
      </c>
      <c r="F9" s="18" t="s">
        <v>36</v>
      </c>
      <c r="G9" s="18" t="s">
        <v>36</v>
      </c>
      <c r="H9" s="17" t="s">
        <v>37</v>
      </c>
    </row>
    <row r="10" spans="1:8" ht="16" x14ac:dyDescent="0.4">
      <c r="A10" s="17">
        <v>7</v>
      </c>
      <c r="B10" s="17" t="s">
        <v>33</v>
      </c>
      <c r="C10" s="18">
        <v>0</v>
      </c>
      <c r="D10" s="18">
        <v>0</v>
      </c>
      <c r="E10" s="18">
        <v>0</v>
      </c>
      <c r="F10" s="18">
        <v>8000</v>
      </c>
      <c r="G10" s="18">
        <v>8000</v>
      </c>
      <c r="H10" s="17" t="s">
        <v>38</v>
      </c>
    </row>
    <row r="11" spans="1:8" ht="16" x14ac:dyDescent="0.4">
      <c r="A11" s="17">
        <v>8</v>
      </c>
      <c r="B11" s="20" t="s">
        <v>46</v>
      </c>
      <c r="C11" s="18" t="s">
        <v>35</v>
      </c>
      <c r="D11" s="18" t="s">
        <v>44</v>
      </c>
      <c r="E11" s="21" t="s">
        <v>49</v>
      </c>
      <c r="F11" s="21" t="s">
        <v>50</v>
      </c>
      <c r="G11" s="21" t="s">
        <v>28</v>
      </c>
      <c r="H11" s="17" t="s">
        <v>51</v>
      </c>
    </row>
    <row r="12" spans="1:8" ht="16" x14ac:dyDescent="0.4">
      <c r="A12" s="17">
        <v>9</v>
      </c>
      <c r="B12" s="17" t="s">
        <v>34</v>
      </c>
      <c r="C12" s="18" t="s">
        <v>35</v>
      </c>
      <c r="D12" s="18" t="s">
        <v>35</v>
      </c>
      <c r="E12" s="18" t="s">
        <v>35</v>
      </c>
      <c r="F12" s="18" t="s">
        <v>39</v>
      </c>
      <c r="G12" s="18" t="s">
        <v>39</v>
      </c>
      <c r="H12" s="17" t="s">
        <v>59</v>
      </c>
    </row>
    <row r="13" spans="1:8" ht="16" x14ac:dyDescent="0.4">
      <c r="A13" s="17">
        <v>10</v>
      </c>
      <c r="B13" s="17" t="s">
        <v>40</v>
      </c>
      <c r="C13" s="18" t="s">
        <v>35</v>
      </c>
      <c r="D13" s="18" t="s">
        <v>35</v>
      </c>
      <c r="E13" s="18" t="s">
        <v>35</v>
      </c>
      <c r="F13" s="19" t="s">
        <v>41</v>
      </c>
      <c r="G13" s="19" t="s">
        <v>41</v>
      </c>
      <c r="H13" s="17" t="s">
        <v>42</v>
      </c>
    </row>
    <row r="14" spans="1:8" ht="16" x14ac:dyDescent="0.4">
      <c r="A14" s="24"/>
      <c r="B14" s="23" t="s">
        <v>68</v>
      </c>
      <c r="C14" s="22"/>
      <c r="D14" s="22"/>
      <c r="E14" s="22"/>
      <c r="F14" s="22"/>
      <c r="G14" s="22"/>
    </row>
    <row r="15" spans="1:8" ht="16" x14ac:dyDescent="0.4">
      <c r="A15" s="22"/>
      <c r="B15" s="22" t="s">
        <v>64</v>
      </c>
      <c r="C15" s="22"/>
      <c r="D15" s="22"/>
      <c r="E15" s="22"/>
      <c r="F15" s="22"/>
      <c r="G15" s="22"/>
    </row>
    <row r="16" spans="1:8" ht="16" x14ac:dyDescent="0.4">
      <c r="A16" s="22"/>
      <c r="B16" s="22"/>
      <c r="C16" s="22"/>
      <c r="D16" s="22"/>
      <c r="E16" s="22"/>
      <c r="F16" s="22"/>
      <c r="G16" s="22"/>
    </row>
  </sheetData>
  <mergeCells count="5">
    <mergeCell ref="A2:A3"/>
    <mergeCell ref="B2:B3"/>
    <mergeCell ref="C2:G2"/>
    <mergeCell ref="H2:H3"/>
    <mergeCell ref="A1:H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8D3F-4DBE-4245-919E-5C123C7A0AFE}">
  <dimension ref="A1:K12"/>
  <sheetViews>
    <sheetView tabSelected="1" workbookViewId="0">
      <selection activeCell="A13" sqref="A13:XFD35"/>
    </sheetView>
  </sheetViews>
  <sheetFormatPr defaultColWidth="8.90625" defaultRowHeight="14.5" x14ac:dyDescent="0.35"/>
  <cols>
    <col min="1" max="1" width="18.54296875" style="1" bestFit="1" customWidth="1"/>
    <col min="2" max="2" width="4.08984375" style="1" bestFit="1" customWidth="1"/>
    <col min="3" max="3" width="15.36328125" style="1" bestFit="1" customWidth="1"/>
    <col min="4" max="4" width="16.54296875" style="1" bestFit="1" customWidth="1"/>
    <col min="5" max="5" width="14" style="1" bestFit="1" customWidth="1"/>
    <col min="6" max="6" width="12.54296875" style="1" bestFit="1" customWidth="1"/>
    <col min="7" max="7" width="10.6328125" style="1" bestFit="1" customWidth="1"/>
    <col min="8" max="8" width="10.08984375" style="1" customWidth="1"/>
    <col min="9" max="9" width="8.90625" style="1"/>
    <col min="10" max="10" width="12.36328125" style="1" customWidth="1"/>
    <col min="11" max="11" width="96.453125" style="1" customWidth="1"/>
    <col min="12" max="16384" width="8.90625" style="1"/>
  </cols>
  <sheetData>
    <row r="1" spans="1:11" ht="18.5" x14ac:dyDescent="0.45">
      <c r="A1" s="32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4" customFormat="1" ht="64" x14ac:dyDescent="0.35">
      <c r="A2" s="2" t="s">
        <v>1</v>
      </c>
      <c r="B2" s="2" t="s">
        <v>0</v>
      </c>
      <c r="C2" s="2" t="s">
        <v>9</v>
      </c>
      <c r="D2" s="2" t="s">
        <v>2</v>
      </c>
      <c r="E2" s="2" t="s">
        <v>3</v>
      </c>
      <c r="F2" s="2" t="s">
        <v>4</v>
      </c>
      <c r="G2" s="2" t="s">
        <v>10</v>
      </c>
      <c r="H2" s="2" t="s">
        <v>5</v>
      </c>
      <c r="I2" s="2" t="s">
        <v>6</v>
      </c>
      <c r="J2" s="2" t="s">
        <v>7</v>
      </c>
      <c r="K2" s="3" t="s">
        <v>8</v>
      </c>
    </row>
    <row r="3" spans="1:11" ht="16" x14ac:dyDescent="0.35">
      <c r="A3" s="29" t="s">
        <v>11</v>
      </c>
      <c r="B3" s="5">
        <v>1</v>
      </c>
      <c r="C3" s="5" t="s">
        <v>12</v>
      </c>
      <c r="D3" s="6">
        <v>509.58</v>
      </c>
      <c r="E3" s="6">
        <v>509.58</v>
      </c>
      <c r="F3" s="6">
        <f>E3-D3</f>
        <v>0</v>
      </c>
      <c r="G3" s="7">
        <v>0</v>
      </c>
      <c r="H3" s="8" t="s">
        <v>14</v>
      </c>
      <c r="I3" s="8" t="s">
        <v>14</v>
      </c>
      <c r="J3" s="8" t="s">
        <v>56</v>
      </c>
      <c r="K3" s="5" t="s">
        <v>58</v>
      </c>
    </row>
    <row r="4" spans="1:11" ht="16" x14ac:dyDescent="0.35">
      <c r="A4" s="29"/>
      <c r="B4" s="5">
        <v>2</v>
      </c>
      <c r="C4" s="5" t="s">
        <v>13</v>
      </c>
      <c r="D4" s="6">
        <v>0</v>
      </c>
      <c r="E4" s="6">
        <v>0</v>
      </c>
      <c r="F4" s="6">
        <f t="shared" ref="F4:F9" si="0">E4-D4</f>
        <v>0</v>
      </c>
      <c r="G4" s="7">
        <v>0</v>
      </c>
      <c r="H4" s="8" t="s">
        <v>14</v>
      </c>
      <c r="I4" s="8" t="s">
        <v>14</v>
      </c>
      <c r="J4" s="8" t="s">
        <v>56</v>
      </c>
      <c r="K4" s="5" t="s">
        <v>16</v>
      </c>
    </row>
    <row r="5" spans="1:11" ht="15" customHeight="1" x14ac:dyDescent="0.35">
      <c r="A5" s="30" t="s">
        <v>15</v>
      </c>
      <c r="B5" s="5">
        <v>1</v>
      </c>
      <c r="C5" s="5" t="s">
        <v>12</v>
      </c>
      <c r="D5" s="6">
        <v>1150</v>
      </c>
      <c r="E5" s="6">
        <v>1150</v>
      </c>
      <c r="F5" s="6">
        <f t="shared" si="0"/>
        <v>0</v>
      </c>
      <c r="G5" s="7">
        <v>0</v>
      </c>
      <c r="H5" s="8" t="s">
        <v>14</v>
      </c>
      <c r="I5" s="8" t="s">
        <v>14</v>
      </c>
      <c r="J5" s="8" t="s">
        <v>57</v>
      </c>
      <c r="K5" s="5" t="s">
        <v>54</v>
      </c>
    </row>
    <row r="6" spans="1:11" ht="16" x14ac:dyDescent="0.35">
      <c r="A6" s="31"/>
      <c r="B6" s="5">
        <v>2</v>
      </c>
      <c r="C6" s="5" t="s">
        <v>13</v>
      </c>
      <c r="D6" s="6">
        <v>0</v>
      </c>
      <c r="E6" s="6">
        <v>0</v>
      </c>
      <c r="F6" s="6">
        <f t="shared" si="0"/>
        <v>0</v>
      </c>
      <c r="G6" s="7">
        <v>0</v>
      </c>
      <c r="H6" s="8" t="s">
        <v>14</v>
      </c>
      <c r="I6" s="8" t="s">
        <v>14</v>
      </c>
      <c r="J6" s="9" t="s">
        <v>57</v>
      </c>
      <c r="K6" s="5" t="s">
        <v>54</v>
      </c>
    </row>
    <row r="7" spans="1:11" ht="37.75" customHeight="1" x14ac:dyDescent="0.35">
      <c r="A7" s="10" t="s">
        <v>52</v>
      </c>
      <c r="B7" s="5">
        <v>1</v>
      </c>
      <c r="C7" s="5" t="s">
        <v>13</v>
      </c>
      <c r="D7" s="11">
        <v>22000</v>
      </c>
      <c r="E7" s="11">
        <v>19913</v>
      </c>
      <c r="F7" s="11">
        <f>E7-D7</f>
        <v>-2087</v>
      </c>
      <c r="G7" s="12">
        <f>F7/D7</f>
        <v>-9.4863636363636358E-2</v>
      </c>
      <c r="H7" s="8" t="s">
        <v>14</v>
      </c>
      <c r="I7" s="8" t="s">
        <v>14</v>
      </c>
      <c r="J7" s="8">
        <v>12</v>
      </c>
      <c r="K7" s="5" t="s">
        <v>65</v>
      </c>
    </row>
    <row r="8" spans="1:11" ht="32" x14ac:dyDescent="0.35">
      <c r="A8" s="30" t="s">
        <v>53</v>
      </c>
      <c r="B8" s="5">
        <v>1</v>
      </c>
      <c r="C8" s="5" t="s">
        <v>13</v>
      </c>
      <c r="D8" s="11">
        <v>737500</v>
      </c>
      <c r="E8" s="11">
        <v>706723</v>
      </c>
      <c r="F8" s="11">
        <f t="shared" si="0"/>
        <v>-30777</v>
      </c>
      <c r="G8" s="12">
        <f>F8/D8</f>
        <v>-4.1731525423728814E-2</v>
      </c>
      <c r="H8" s="8" t="s">
        <v>55</v>
      </c>
      <c r="I8" s="8" t="s">
        <v>55</v>
      </c>
      <c r="J8" s="8">
        <v>24</v>
      </c>
      <c r="K8" s="13" t="s">
        <v>66</v>
      </c>
    </row>
    <row r="9" spans="1:11" ht="32" x14ac:dyDescent="0.35">
      <c r="A9" s="31"/>
      <c r="B9" s="5">
        <v>2</v>
      </c>
      <c r="C9" s="5" t="s">
        <v>13</v>
      </c>
      <c r="D9" s="11">
        <v>396200</v>
      </c>
      <c r="E9" s="11">
        <v>366950</v>
      </c>
      <c r="F9" s="11">
        <f t="shared" si="0"/>
        <v>-29250</v>
      </c>
      <c r="G9" s="12">
        <f>F9/D9</f>
        <v>-7.3826350328117116E-2</v>
      </c>
      <c r="H9" s="8" t="s">
        <v>55</v>
      </c>
      <c r="I9" s="14" t="s">
        <v>55</v>
      </c>
      <c r="J9" s="14">
        <v>18</v>
      </c>
      <c r="K9" s="13" t="s">
        <v>67</v>
      </c>
    </row>
    <row r="11" spans="1:11" x14ac:dyDescent="0.35">
      <c r="A11" s="15" t="s">
        <v>63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</sheetData>
  <mergeCells count="4">
    <mergeCell ref="A3:A4"/>
    <mergeCell ref="A5:A6"/>
    <mergeCell ref="A1:K1"/>
    <mergeCell ref="A8:A9"/>
  </mergeCells>
  <phoneticPr fontId="2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Common DER costs</vt:lpstr>
      <vt:lpstr>Cost variance template</vt:lpstr>
    </vt:vector>
  </TitlesOfParts>
  <Company>EnergyPlus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Faulkner</dc:creator>
  <cp:lastModifiedBy>Casandra Turnbull</cp:lastModifiedBy>
  <dcterms:created xsi:type="dcterms:W3CDTF">2026-04-15T15:25:52Z</dcterms:created>
  <dcterms:modified xsi:type="dcterms:W3CDTF">2026-04-28T17:03:28Z</dcterms:modified>
</cp:coreProperties>
</file>